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4240" tabRatio="500"/>
  </bookViews>
  <sheets>
    <sheet name="Foglio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  <c r="C18" i="1"/>
  <c r="C24" i="1"/>
  <c r="B18" i="1"/>
  <c r="B22" i="1"/>
  <c r="B24" i="1"/>
  <c r="D24" i="1"/>
  <c r="D22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<sst xmlns="http://schemas.openxmlformats.org/spreadsheetml/2006/main" count="25" uniqueCount="25">
  <si>
    <t>MACCHINE PER COSTRUZIONI (unità vendute)</t>
  </si>
  <si>
    <t>%</t>
  </si>
  <si>
    <t>Dozer</t>
  </si>
  <si>
    <t>*</t>
  </si>
  <si>
    <t>-</t>
  </si>
  <si>
    <t>Escavatori cingolati</t>
  </si>
  <si>
    <t>Escavatori gommati</t>
  </si>
  <si>
    <t>Pale gommate</t>
  </si>
  <si>
    <t>Terne 4 ruote sterzanti</t>
  </si>
  <si>
    <t>Terne rigide</t>
  </si>
  <si>
    <t>Terne articolate</t>
  </si>
  <si>
    <t>Miniescavatori</t>
  </si>
  <si>
    <t>Minipale compatte</t>
  </si>
  <si>
    <t>Minipale compatte cingolate</t>
  </si>
  <si>
    <t>Dumper articolati</t>
  </si>
  <si>
    <t>Sollevatori telescopici</t>
  </si>
  <si>
    <t>Tot. macchine movimento terra</t>
  </si>
  <si>
    <t>Rulli</t>
  </si>
  <si>
    <t>Vibrofinitrici</t>
  </si>
  <si>
    <t>Tot. macchine stradali</t>
  </si>
  <si>
    <t>TOTALE MACCHINE PER COSTRUZIONI</t>
  </si>
  <si>
    <t>* Rilevazione non disponibile per l'anno 2013</t>
  </si>
  <si>
    <t>gennaio-dicembre 2014</t>
  </si>
  <si>
    <t>gen-dic 2013</t>
  </si>
  <si>
    <t>gen-dic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</si>
</sst>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</font>
    <font>
      <b/>
      <sz val="14"/>
      <name val="Arial"/>
    </font>
    <font>
      <b/>
      <sz val="12"/>
      <name val="Arial"/>
      <family val="2"/>
    </font>
    <font>
      <sz val="12"/>
      <name val="Arial"/>
    </font>
    <font>
      <b/>
      <sz val="10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3" fillId="2" borderId="7" xfId="2" applyFill="1" applyBorder="1" applyAlignment="1">
      <alignment horizontal="center" vertical="center" wrapText="1"/>
    </xf>
    <xf numFmtId="0" fontId="3" fillId="2" borderId="8" xfId="2" applyFill="1" applyBorder="1"/>
    <xf numFmtId="0" fontId="3" fillId="2" borderId="0" xfId="2" applyFill="1" applyBorder="1"/>
    <xf numFmtId="0" fontId="3" fillId="2" borderId="9" xfId="2" applyFill="1" applyBorder="1"/>
    <xf numFmtId="0" fontId="6" fillId="2" borderId="4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right" vertical="center" wrapText="1"/>
    </xf>
    <xf numFmtId="0" fontId="6" fillId="2" borderId="7" xfId="2" applyFont="1" applyFill="1" applyBorder="1" applyAlignment="1">
      <alignment wrapText="1"/>
    </xf>
    <xf numFmtId="0" fontId="6" fillId="2" borderId="8" xfId="2" applyFont="1" applyFill="1" applyBorder="1"/>
    <xf numFmtId="0" fontId="6" fillId="2" borderId="0" xfId="2" applyFont="1" applyFill="1" applyBorder="1"/>
    <xf numFmtId="0" fontId="6" fillId="2" borderId="9" xfId="2" applyFont="1" applyFill="1" applyBorder="1"/>
    <xf numFmtId="0" fontId="6" fillId="2" borderId="11" xfId="2" applyFont="1" applyFill="1" applyBorder="1" applyAlignment="1">
      <alignment wrapText="1"/>
    </xf>
    <xf numFmtId="0" fontId="6" fillId="2" borderId="12" xfId="2" applyFont="1" applyFill="1" applyBorder="1" applyAlignment="1">
      <alignment horizontal="right"/>
    </xf>
    <xf numFmtId="0" fontId="6" fillId="2" borderId="9" xfId="2" applyFont="1" applyFill="1" applyBorder="1" applyAlignment="1">
      <alignment horizontal="right"/>
    </xf>
    <xf numFmtId="0" fontId="6" fillId="2" borderId="12" xfId="2" applyFont="1" applyFill="1" applyBorder="1"/>
    <xf numFmtId="9" fontId="6" fillId="2" borderId="9" xfId="1" applyFont="1" applyFill="1" applyBorder="1" applyAlignment="1">
      <alignment horizontal="right" wrapText="1"/>
    </xf>
    <xf numFmtId="0" fontId="5" fillId="3" borderId="11" xfId="2" applyFont="1" applyFill="1" applyBorder="1" applyAlignment="1">
      <alignment wrapText="1"/>
    </xf>
    <xf numFmtId="0" fontId="5" fillId="3" borderId="12" xfId="2" applyFont="1" applyFill="1" applyBorder="1"/>
    <xf numFmtId="0" fontId="5" fillId="3" borderId="0" xfId="2" applyFont="1" applyFill="1" applyBorder="1"/>
    <xf numFmtId="9" fontId="5" fillId="3" borderId="9" xfId="1" applyFont="1" applyFill="1" applyBorder="1" applyAlignment="1">
      <alignment horizontal="right" wrapText="1"/>
    </xf>
    <xf numFmtId="0" fontId="5" fillId="2" borderId="11" xfId="2" applyFont="1" applyFill="1" applyBorder="1" applyAlignment="1">
      <alignment wrapText="1"/>
    </xf>
    <xf numFmtId="164" fontId="5" fillId="2" borderId="9" xfId="2" applyNumberFormat="1" applyFont="1" applyFill="1" applyBorder="1" applyAlignment="1">
      <alignment horizontal="right" wrapText="1"/>
    </xf>
    <xf numFmtId="0" fontId="5" fillId="3" borderId="11" xfId="2" applyFont="1" applyFill="1" applyBorder="1"/>
    <xf numFmtId="9" fontId="5" fillId="3" borderId="9" xfId="1" applyFont="1" applyFill="1" applyBorder="1"/>
    <xf numFmtId="0" fontId="5" fillId="2" borderId="11" xfId="2" applyFont="1" applyFill="1" applyBorder="1"/>
    <xf numFmtId="9" fontId="5" fillId="2" borderId="9" xfId="1" applyFont="1" applyFill="1" applyBorder="1"/>
    <xf numFmtId="0" fontId="5" fillId="4" borderId="13" xfId="2" applyFont="1" applyFill="1" applyBorder="1"/>
    <xf numFmtId="0" fontId="5" fillId="4" borderId="14" xfId="2" applyFont="1" applyFill="1" applyBorder="1"/>
    <xf numFmtId="0" fontId="5" fillId="4" borderId="15" xfId="2" applyFont="1" applyFill="1" applyBorder="1"/>
    <xf numFmtId="9" fontId="5" fillId="4" borderId="16" xfId="1" applyFont="1" applyFill="1" applyBorder="1"/>
    <xf numFmtId="0" fontId="3" fillId="2" borderId="0" xfId="2" applyFont="1" applyFill="1"/>
    <xf numFmtId="0" fontId="7" fillId="2" borderId="0" xfId="2" applyFont="1" applyFill="1" applyBorder="1" applyAlignment="1">
      <alignment horizontal="right" wrapText="1"/>
    </xf>
    <xf numFmtId="2" fontId="7" fillId="2" borderId="0" xfId="2" applyNumberFormat="1" applyFont="1" applyFill="1" applyBorder="1" applyAlignment="1">
      <alignment horizontal="right" wrapText="1"/>
    </xf>
    <xf numFmtId="0" fontId="3" fillId="2" borderId="0" xfId="2" applyFill="1"/>
    <xf numFmtId="0" fontId="2" fillId="2" borderId="0" xfId="0" applyFont="1" applyFill="1"/>
    <xf numFmtId="0" fontId="0" fillId="2" borderId="0" xfId="0" applyFill="1"/>
    <xf numFmtId="165" fontId="6" fillId="2" borderId="9" xfId="1" applyNumberFormat="1" applyFont="1" applyFill="1" applyBorder="1" applyAlignment="1">
      <alignment horizontal="right" wrapText="1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</cellXfs>
  <cellStyles count="3">
    <cellStyle name="Normal_VENDITE 3 TRIM 2010_#276BD6.xls" xfId="2"/>
    <cellStyle name="Normale" xfId="0" builtinId="0"/>
    <cellStyle name="Percentuale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26"/>
  <sheetViews>
    <sheetView tabSelected="1" workbookViewId="0">
      <selection activeCell="I13" sqref="I13"/>
    </sheetView>
  </sheetViews>
  <sheetFormatPr baseColWidth="10" defaultRowHeight="15" x14ac:dyDescent="0"/>
  <cols>
    <col min="1" max="1" width="47.1640625" style="37" customWidth="1"/>
    <col min="2" max="3" width="11.6640625" style="37" customWidth="1"/>
    <col min="4" max="4" width="12.6640625" style="37" customWidth="1"/>
    <col min="5" max="16384" width="10.83203125" style="37"/>
  </cols>
  <sheetData>
    <row r="1" spans="1:5" ht="17">
      <c r="A1" s="39" t="s">
        <v>0</v>
      </c>
      <c r="B1" s="40"/>
      <c r="C1" s="40"/>
      <c r="D1" s="41"/>
    </row>
    <row r="2" spans="1:5">
      <c r="A2" s="42" t="s">
        <v>22</v>
      </c>
      <c r="B2" s="43"/>
      <c r="C2" s="43"/>
      <c r="D2" s="44"/>
    </row>
    <row r="3" spans="1:5">
      <c r="A3" s="1"/>
      <c r="B3" s="2"/>
      <c r="C3" s="3"/>
      <c r="D3" s="4"/>
    </row>
    <row r="4" spans="1:5" ht="30">
      <c r="A4" s="5"/>
      <c r="B4" s="6" t="s">
        <v>23</v>
      </c>
      <c r="C4" s="7" t="s">
        <v>24</v>
      </c>
      <c r="D4" s="8" t="s">
        <v>1</v>
      </c>
    </row>
    <row r="5" spans="1:5">
      <c r="A5" s="9"/>
      <c r="B5" s="10"/>
      <c r="C5" s="11"/>
      <c r="D5" s="12"/>
    </row>
    <row r="6" spans="1:5">
      <c r="A6" s="13" t="s">
        <v>2</v>
      </c>
      <c r="B6" s="14" t="s">
        <v>3</v>
      </c>
      <c r="C6" s="11">
        <v>29</v>
      </c>
      <c r="D6" s="15" t="s">
        <v>4</v>
      </c>
    </row>
    <row r="7" spans="1:5">
      <c r="A7" s="13" t="s">
        <v>5</v>
      </c>
      <c r="B7" s="16">
        <v>865</v>
      </c>
      <c r="C7" s="11">
        <v>1081</v>
      </c>
      <c r="D7" s="17">
        <f>(C7-B7)/B7</f>
        <v>0.24971098265895952</v>
      </c>
    </row>
    <row r="8" spans="1:5">
      <c r="A8" s="13" t="s">
        <v>6</v>
      </c>
      <c r="B8" s="16">
        <v>86</v>
      </c>
      <c r="C8" s="11">
        <v>114</v>
      </c>
      <c r="D8" s="17">
        <f>SUM(C8-B8)/B8</f>
        <v>0.32558139534883723</v>
      </c>
      <c r="E8" s="36"/>
    </row>
    <row r="9" spans="1:5">
      <c r="A9" s="13" t="s">
        <v>7</v>
      </c>
      <c r="B9" s="16">
        <v>565</v>
      </c>
      <c r="C9" s="11">
        <v>673</v>
      </c>
      <c r="D9" s="17">
        <f>SUM(C9-B9)/B9</f>
        <v>0.1911504424778761</v>
      </c>
    </row>
    <row r="10" spans="1:5">
      <c r="A10" s="13" t="s">
        <v>8</v>
      </c>
      <c r="B10" s="16">
        <v>36</v>
      </c>
      <c r="C10" s="11">
        <v>55</v>
      </c>
      <c r="D10" s="17">
        <f>SUM(C10-B10)/B10</f>
        <v>0.52777777777777779</v>
      </c>
    </row>
    <row r="11" spans="1:5">
      <c r="A11" s="13" t="s">
        <v>9</v>
      </c>
      <c r="B11" s="16">
        <v>89</v>
      </c>
      <c r="C11" s="11">
        <v>87</v>
      </c>
      <c r="D11" s="17">
        <f>SUM(C11-B11)/B11</f>
        <v>-2.247191011235955E-2</v>
      </c>
    </row>
    <row r="12" spans="1:5">
      <c r="A12" s="13" t="s">
        <v>10</v>
      </c>
      <c r="B12" s="16">
        <v>28</v>
      </c>
      <c r="C12" s="11">
        <v>24</v>
      </c>
      <c r="D12" s="17">
        <f t="shared" ref="D12:D18" si="0">(C12-B12)/B12</f>
        <v>-0.14285714285714285</v>
      </c>
    </row>
    <row r="13" spans="1:5">
      <c r="A13" s="13" t="s">
        <v>11</v>
      </c>
      <c r="B13" s="16">
        <v>3157</v>
      </c>
      <c r="C13" s="11">
        <v>3478</v>
      </c>
      <c r="D13" s="17">
        <f t="shared" si="0"/>
        <v>0.10167880899588216</v>
      </c>
    </row>
    <row r="14" spans="1:5">
      <c r="A14" s="13" t="s">
        <v>12</v>
      </c>
      <c r="B14" s="16">
        <v>425</v>
      </c>
      <c r="C14" s="11">
        <v>397</v>
      </c>
      <c r="D14" s="17">
        <f t="shared" si="0"/>
        <v>-6.5882352941176475E-2</v>
      </c>
    </row>
    <row r="15" spans="1:5">
      <c r="A15" s="13" t="s">
        <v>13</v>
      </c>
      <c r="B15" s="16">
        <v>261</v>
      </c>
      <c r="C15" s="11">
        <v>282</v>
      </c>
      <c r="D15" s="17">
        <f t="shared" si="0"/>
        <v>8.0459770114942528E-2</v>
      </c>
    </row>
    <row r="16" spans="1:5">
      <c r="A16" s="13" t="s">
        <v>14</v>
      </c>
      <c r="B16" s="16">
        <v>21</v>
      </c>
      <c r="C16" s="11">
        <v>44</v>
      </c>
      <c r="D16" s="17">
        <f>(C16-B16)/B16</f>
        <v>1.0952380952380953</v>
      </c>
    </row>
    <row r="17" spans="1:4">
      <c r="A17" s="13" t="s">
        <v>15</v>
      </c>
      <c r="B17" s="16">
        <v>480</v>
      </c>
      <c r="C17" s="11">
        <v>406</v>
      </c>
      <c r="D17" s="38">
        <f t="shared" si="0"/>
        <v>-0.15416666666666667</v>
      </c>
    </row>
    <row r="18" spans="1:4">
      <c r="A18" s="18" t="s">
        <v>16</v>
      </c>
      <c r="B18" s="19">
        <f>SUM(B7:B17)</f>
        <v>6013</v>
      </c>
      <c r="C18" s="20">
        <f>SUM(C6:C17)</f>
        <v>6670</v>
      </c>
      <c r="D18" s="21">
        <f t="shared" si="0"/>
        <v>0.10926326293031764</v>
      </c>
    </row>
    <row r="19" spans="1:4">
      <c r="A19" s="22"/>
      <c r="B19" s="16"/>
      <c r="C19" s="11"/>
      <c r="D19" s="23"/>
    </row>
    <row r="20" spans="1:4">
      <c r="A20" s="13" t="s">
        <v>17</v>
      </c>
      <c r="B20" s="16">
        <v>81</v>
      </c>
      <c r="C20" s="11">
        <v>91</v>
      </c>
      <c r="D20" s="17">
        <f>(C20-B20)/B20</f>
        <v>0.12345679012345678</v>
      </c>
    </row>
    <row r="21" spans="1:4">
      <c r="A21" s="13" t="s">
        <v>18</v>
      </c>
      <c r="B21" s="16">
        <v>23</v>
      </c>
      <c r="C21" s="11">
        <v>25</v>
      </c>
      <c r="D21" s="17">
        <f>(C21-B21)/B21</f>
        <v>8.6956521739130432E-2</v>
      </c>
    </row>
    <row r="22" spans="1:4">
      <c r="A22" s="24" t="s">
        <v>19</v>
      </c>
      <c r="B22" s="19">
        <f>SUM(B20:B21)</f>
        <v>104</v>
      </c>
      <c r="C22" s="20">
        <f>(C20+C21)</f>
        <v>116</v>
      </c>
      <c r="D22" s="25">
        <f>(C22-B22)/B22</f>
        <v>0.11538461538461539</v>
      </c>
    </row>
    <row r="23" spans="1:4">
      <c r="A23" s="26"/>
      <c r="B23" s="16"/>
      <c r="C23" s="11"/>
      <c r="D23" s="27"/>
    </row>
    <row r="24" spans="1:4" ht="16" thickBot="1">
      <c r="A24" s="28" t="s">
        <v>20</v>
      </c>
      <c r="B24" s="29">
        <f>SUM(B18+B22)</f>
        <v>6117</v>
      </c>
      <c r="C24" s="30">
        <f>(C18+C22)</f>
        <v>6786</v>
      </c>
      <c r="D24" s="31">
        <f>(C24-B24)/B24</f>
        <v>0.10936733692986758</v>
      </c>
    </row>
    <row r="25" spans="1:4">
      <c r="A25" s="32"/>
      <c r="B25" s="33"/>
      <c r="C25" s="33"/>
      <c r="D25" s="34"/>
    </row>
    <row r="26" spans="1:4">
      <c r="A26" s="35" t="s">
        <v>21</v>
      </c>
      <c r="B26" s="35"/>
      <c r="C26" s="35"/>
      <c r="D26" s="35"/>
    </row>
  </sheetData>
  <mergeCells count="2">
    <mergeCell ref="A1:D1"/>
    <mergeCell ref="A2:D2"/>
  </mergeCells>
  <phoneticPr fontId="8" type="noConversion"/>
  <pageMargins left="0.75" right="0.75" top="1" bottom="1" header="0.5" footer="0.5"/>
  <pageSetup paperSize="9" scale="8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Sabrina</cp:lastModifiedBy>
  <cp:lastPrinted>2015-01-28T12:08:17Z</cp:lastPrinted>
  <dcterms:created xsi:type="dcterms:W3CDTF">2014-07-23T15:09:22Z</dcterms:created>
  <dcterms:modified xsi:type="dcterms:W3CDTF">2015-01-30T10:56:31Z</dcterms:modified>
</cp:coreProperties>
</file>